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ITE9\Desktop\Рабочая\РАСКРЫТИЕ ИНФОРМАЦИИ\2024 год\"/>
    </mc:Choice>
  </mc:AlternateContent>
  <xr:revisionPtr revIDLastSave="0" documentId="13_ncr:1_{4CE8A17C-4EA4-4848-8C4E-F6D18ADC61C6}" xr6:coauthVersionLast="47" xr6:coauthVersionMax="47" xr10:uidLastSave="{00000000-0000-0000-0000-000000000000}"/>
  <bookViews>
    <workbookView xWindow="25974" yWindow="-82" windowWidth="17606" windowHeight="13545" xr2:uid="{058F8EFD-CF9A-4584-8D97-3E29C3E20444}"/>
  </bookViews>
  <sheets>
    <sheet name="абз.2 ппг п19" sheetId="3" r:id="rId1"/>
    <sheet name="абз.2 ппг п19 2020г" sheetId="4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3" l="1"/>
  <c r="J12" i="3"/>
  <c r="E17" i="3"/>
  <c r="H18" i="3" l="1"/>
  <c r="N18" i="4"/>
  <c r="I18" i="4"/>
  <c r="N18" i="3"/>
  <c r="I18" i="3"/>
  <c r="H18" i="4" l="1"/>
  <c r="E17" i="4"/>
  <c r="E18" i="4" s="1"/>
  <c r="J16" i="4"/>
  <c r="E16" i="4"/>
  <c r="J15" i="4"/>
  <c r="E15" i="4"/>
  <c r="J14" i="4"/>
  <c r="E14" i="4"/>
  <c r="J13" i="4"/>
  <c r="E13" i="4"/>
  <c r="J12" i="4"/>
  <c r="E12" i="4"/>
  <c r="M18" i="4" l="1"/>
  <c r="J17" i="4"/>
  <c r="J18" i="4" s="1"/>
  <c r="J16" i="3"/>
  <c r="E16" i="3"/>
  <c r="J15" i="3" l="1"/>
  <c r="E15" i="3"/>
  <c r="J14" i="3" l="1"/>
  <c r="J13" i="3"/>
  <c r="M18" i="3" l="1"/>
  <c r="J18" i="3"/>
  <c r="E13" i="3" l="1"/>
  <c r="E18" i="3" l="1"/>
</calcChain>
</file>

<file path=xl/sharedStrings.xml><?xml version="1.0" encoding="utf-8"?>
<sst xmlns="http://schemas.openxmlformats.org/spreadsheetml/2006/main" count="72" uniqueCount="29">
  <si>
    <t>Всего</t>
  </si>
  <si>
    <t>ВН</t>
  </si>
  <si>
    <t>СН1</t>
  </si>
  <si>
    <t>НН</t>
  </si>
  <si>
    <t>СН2</t>
  </si>
  <si>
    <t>Уровень напряжения</t>
  </si>
  <si>
    <t>Ед. изм.</t>
  </si>
  <si>
    <t>Отпуск электроэнергии в сеть</t>
  </si>
  <si>
    <t>Показатель</t>
  </si>
  <si>
    <t>тыс.кВтч</t>
  </si>
  <si>
    <t>МВт</t>
  </si>
  <si>
    <t>Отпуск электроэнергии из сети</t>
  </si>
  <si>
    <t>%</t>
  </si>
  <si>
    <t>№ п/п</t>
  </si>
  <si>
    <t>Фактические (отчетные) потери электрической энергии в сети</t>
  </si>
  <si>
    <t>Фактические (отчетные) потери электрической энергии в процентах от отпуска электрической энергии в сеть</t>
  </si>
  <si>
    <t>АО "Георгиевские городские электрические сети"</t>
  </si>
  <si>
    <t>Заявленная мощность, МВт</t>
  </si>
  <si>
    <t>Объем электрической энергии, тыс.кВтч</t>
  </si>
  <si>
    <t xml:space="preserve"> (абз. 2 пп. г, п.19 ПП РФ №24 от 21.01.2004)</t>
  </si>
  <si>
    <t>Информация об основных потребительских характеристиках регулируемых товаров, работ и услуг субъектов естественных монополий и их соответствии государственным и иным утвержденным стандартам качества</t>
  </si>
  <si>
    <t>Балансе электрической энергии и мощности, в том числе об отпуске электроэнергии в сеть и отпуске электроэнергии из сети сетевой компании по уровням напряжений, используемых для ценообразования, потребителям электрической энергии и территориальным сетевым организациям, присоединенным к сетям сетевой организации АО "Георгиевские городские электрические сети", об объеме переданной электроэнергии по договорам об оказании услуг по передаче электроэнергии потребителям сетевой организации в разрезе уровней напряжений, используемых для ценообразования, а также о потерях электроэнергии в сетях сетевой организации в абсолютном и относительном выражении по уровням напряжения, используемым для целей ценообразования</t>
  </si>
  <si>
    <t>2.1.</t>
  </si>
  <si>
    <t>в т.ч. по договорам об оказания услуг по передаче электрической энергии</t>
  </si>
  <si>
    <t>2020 год</t>
  </si>
  <si>
    <t>2.2.</t>
  </si>
  <si>
    <t>в т.ч. смежные сетевые организации (АО "Оборонэнерго" филиал Северо-Кавказский)</t>
  </si>
  <si>
    <t>в т.ч. по прямым прочим потребителям по договорам оказания услуг по передаче электрической энергии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</si>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</sst>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%"/>
    <numFmt numFmtId="165" formatCode="#,##0.000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name val="Franklin Gothic Medium"/>
      <family val="2"/>
      <charset val="204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 applyBorder="0">
      <alignment horizontal="center" vertical="center" wrapText="1"/>
    </xf>
    <xf numFmtId="0" fontId="3" fillId="0" borderId="2" applyBorder="0">
      <alignment horizontal="center" vertical="center" wrapText="1"/>
    </xf>
    <xf numFmtId="4" fontId="4" fillId="2" borderId="0" applyFont="0" applyBorder="0">
      <alignment horizontal="right"/>
    </xf>
    <xf numFmtId="4" fontId="4" fillId="3" borderId="3" applyBorder="0">
      <alignment horizontal="right"/>
    </xf>
  </cellStyleXfs>
  <cellXfs count="42">
    <xf numFmtId="0" fontId="0" fillId="0" borderId="0" xfId="0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 wrapText="1"/>
    </xf>
    <xf numFmtId="0" fontId="9" fillId="0" borderId="0" xfId="0" applyFont="1"/>
    <xf numFmtId="0" fontId="9" fillId="0" borderId="3" xfId="0" applyFont="1" applyBorder="1" applyAlignment="1">
      <alignment horizontal="center" vertical="center"/>
    </xf>
    <xf numFmtId="10" fontId="9" fillId="0" borderId="3" xfId="0" applyNumberFormat="1" applyFont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/>
    </xf>
    <xf numFmtId="164" fontId="9" fillId="0" borderId="0" xfId="0" applyNumberFormat="1" applyFont="1"/>
    <xf numFmtId="3" fontId="9" fillId="0" borderId="3" xfId="0" applyNumberFormat="1" applyFont="1" applyBorder="1" applyAlignment="1">
      <alignment horizontal="center" vertical="center"/>
    </xf>
    <xf numFmtId="16" fontId="9" fillId="0" borderId="3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6" fontId="9" fillId="0" borderId="3" xfId="0" applyNumberFormat="1" applyFont="1" applyBorder="1" applyAlignment="1">
      <alignment horizontal="center" vertical="center"/>
    </xf>
    <xf numFmtId="166" fontId="11" fillId="0" borderId="3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2" fontId="9" fillId="0" borderId="0" xfId="0" applyNumberFormat="1" applyFont="1"/>
    <xf numFmtId="0" fontId="6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1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8" fillId="0" borderId="0" xfId="0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 shrinkToFi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</cellXfs>
  <cellStyles count="5">
    <cellStyle name="Заголовок" xfId="1" xr:uid="{2180DB7D-89FF-4361-BEE6-89B3870EB599}"/>
    <cellStyle name="ЗаголовокСтолбца" xfId="2" xr:uid="{A3D92313-6AD4-415E-A779-D510898FC414}"/>
    <cellStyle name="Значение" xfId="4" xr:uid="{6C1C4D92-7262-49FF-A3C4-89316C3DFE5A}"/>
    <cellStyle name="Обычный" xfId="0" builtinId="0"/>
    <cellStyle name="Формула" xfId="3" xr:uid="{A01FC0C6-673E-4502-A6E3-D9C0AB67FE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6A442-E013-4424-A3AE-881B287E61A8}">
  <dimension ref="A1:N20"/>
  <sheetViews>
    <sheetView tabSelected="1" view="pageLayout" topLeftCell="B1" workbookViewId="0">
      <selection activeCell="J18" sqref="J18"/>
    </sheetView>
  </sheetViews>
  <sheetFormatPr defaultColWidth="8.875" defaultRowHeight="14.3" x14ac:dyDescent="0.25"/>
  <cols>
    <col min="1" max="1" width="4.125" style="4" customWidth="1"/>
    <col min="2" max="2" width="12.375" style="4" customWidth="1"/>
    <col min="3" max="3" width="21.375" style="4" customWidth="1"/>
    <col min="4" max="4" width="7.25" style="4" hidden="1" customWidth="1"/>
    <col min="5" max="5" width="12.375" style="4" customWidth="1"/>
    <col min="6" max="7" width="9.625" style="4" customWidth="1"/>
    <col min="8" max="8" width="11.375" style="4" customWidth="1"/>
    <col min="9" max="9" width="9.625" style="4" customWidth="1"/>
    <col min="10" max="14" width="8.625" style="4" customWidth="1"/>
    <col min="15" max="16384" width="8.875" style="4"/>
  </cols>
  <sheetData>
    <row r="1" spans="1:14" x14ac:dyDescent="0.25">
      <c r="F1" s="16" t="s">
        <v>19</v>
      </c>
      <c r="G1" s="16"/>
      <c r="H1" s="16"/>
      <c r="I1" s="16"/>
    </row>
    <row r="2" spans="1:14" ht="4.75" customHeight="1" x14ac:dyDescent="0.25">
      <c r="F2" s="2"/>
      <c r="G2" s="2"/>
      <c r="H2" s="2"/>
      <c r="I2" s="2"/>
    </row>
    <row r="3" spans="1:14" ht="33.450000000000003" customHeight="1" x14ac:dyDescent="0.3">
      <c r="A3" s="27" t="s">
        <v>20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ht="6.3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4" ht="127.2" customHeight="1" x14ac:dyDescent="0.3">
      <c r="A5" s="28" t="s">
        <v>21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ht="20.399999999999999" customHeight="1" x14ac:dyDescent="0.3">
      <c r="A6" s="29" t="s">
        <v>28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ht="7.1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28.2" customHeight="1" x14ac:dyDescent="0.25">
      <c r="A8" s="30" t="s">
        <v>16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1:14" x14ac:dyDescent="0.25">
      <c r="A9" s="37" t="s">
        <v>13</v>
      </c>
      <c r="B9" s="31" t="s">
        <v>8</v>
      </c>
      <c r="C9" s="32"/>
      <c r="D9" s="5"/>
      <c r="E9" s="17" t="s">
        <v>18</v>
      </c>
      <c r="F9" s="18"/>
      <c r="G9" s="18"/>
      <c r="H9" s="18"/>
      <c r="I9" s="19"/>
      <c r="J9" s="17" t="s">
        <v>17</v>
      </c>
      <c r="K9" s="18"/>
      <c r="L9" s="18"/>
      <c r="M9" s="18"/>
      <c r="N9" s="19"/>
    </row>
    <row r="10" spans="1:14" ht="15.3" customHeight="1" x14ac:dyDescent="0.25">
      <c r="A10" s="38"/>
      <c r="B10" s="33"/>
      <c r="C10" s="34"/>
      <c r="D10" s="20" t="s">
        <v>6</v>
      </c>
      <c r="E10" s="20" t="s">
        <v>0</v>
      </c>
      <c r="F10" s="17" t="s">
        <v>5</v>
      </c>
      <c r="G10" s="18"/>
      <c r="H10" s="18"/>
      <c r="I10" s="19"/>
      <c r="J10" s="20" t="s">
        <v>0</v>
      </c>
      <c r="K10" s="17" t="s">
        <v>5</v>
      </c>
      <c r="L10" s="18"/>
      <c r="M10" s="18"/>
      <c r="N10" s="19"/>
    </row>
    <row r="11" spans="1:14" x14ac:dyDescent="0.25">
      <c r="A11" s="39"/>
      <c r="B11" s="35"/>
      <c r="C11" s="36"/>
      <c r="D11" s="21"/>
      <c r="E11" s="21"/>
      <c r="F11" s="5" t="s">
        <v>1</v>
      </c>
      <c r="G11" s="5" t="s">
        <v>2</v>
      </c>
      <c r="H11" s="5" t="s">
        <v>4</v>
      </c>
      <c r="I11" s="5" t="s">
        <v>3</v>
      </c>
      <c r="J11" s="21"/>
      <c r="K11" s="5" t="s">
        <v>1</v>
      </c>
      <c r="L11" s="5" t="s">
        <v>2</v>
      </c>
      <c r="M11" s="5" t="s">
        <v>4</v>
      </c>
      <c r="N11" s="5" t="s">
        <v>3</v>
      </c>
    </row>
    <row r="12" spans="1:14" ht="22.95" customHeight="1" x14ac:dyDescent="0.25">
      <c r="A12" s="5">
        <v>1</v>
      </c>
      <c r="B12" s="22" t="s">
        <v>7</v>
      </c>
      <c r="C12" s="23"/>
      <c r="D12" s="5" t="s">
        <v>9</v>
      </c>
      <c r="E12" s="11">
        <v>123270.486</v>
      </c>
      <c r="F12" s="9">
        <v>0</v>
      </c>
      <c r="G12" s="9">
        <v>0</v>
      </c>
      <c r="H12" s="11">
        <v>123270.486</v>
      </c>
      <c r="I12" s="11">
        <v>74524.737999999998</v>
      </c>
      <c r="J12" s="12">
        <f>M12</f>
        <v>19.016999999999999</v>
      </c>
      <c r="K12" s="14">
        <v>0</v>
      </c>
      <c r="L12" s="14">
        <v>0</v>
      </c>
      <c r="M12" s="12">
        <v>19.016999999999999</v>
      </c>
      <c r="N12" s="12">
        <v>11.497</v>
      </c>
    </row>
    <row r="13" spans="1:14" hidden="1" x14ac:dyDescent="0.25">
      <c r="A13" s="5"/>
      <c r="B13" s="24"/>
      <c r="C13" s="25"/>
      <c r="D13" s="5" t="s">
        <v>10</v>
      </c>
      <c r="E13" s="11">
        <f>F13+G13+H13+I13</f>
        <v>0</v>
      </c>
      <c r="F13" s="9">
        <v>0</v>
      </c>
      <c r="G13" s="9">
        <v>0</v>
      </c>
      <c r="H13" s="11"/>
      <c r="I13" s="11"/>
      <c r="J13" s="12">
        <f>K13+L13+M13+N13</f>
        <v>0</v>
      </c>
      <c r="K13" s="14">
        <v>0</v>
      </c>
      <c r="L13" s="14">
        <v>0</v>
      </c>
      <c r="M13" s="12"/>
      <c r="N13" s="12"/>
    </row>
    <row r="14" spans="1:14" ht="23.6" customHeight="1" x14ac:dyDescent="0.25">
      <c r="A14" s="5">
        <v>2</v>
      </c>
      <c r="B14" s="26" t="s">
        <v>11</v>
      </c>
      <c r="C14" s="26"/>
      <c r="D14" s="5" t="s">
        <v>9</v>
      </c>
      <c r="E14" s="11">
        <v>108595.44899999999</v>
      </c>
      <c r="F14" s="9">
        <v>0</v>
      </c>
      <c r="G14" s="9">
        <v>0</v>
      </c>
      <c r="H14" s="11">
        <v>41139.959000000003</v>
      </c>
      <c r="I14" s="11">
        <v>67455.490000000005</v>
      </c>
      <c r="J14" s="12">
        <f t="shared" ref="J14" si="0">K14+L14+M14+N14</f>
        <v>16.763999999999999</v>
      </c>
      <c r="K14" s="14">
        <v>0</v>
      </c>
      <c r="L14" s="14">
        <v>0</v>
      </c>
      <c r="M14" s="12">
        <v>6.3469999999999995</v>
      </c>
      <c r="N14" s="12">
        <v>10.417</v>
      </c>
    </row>
    <row r="15" spans="1:14" ht="43.5" customHeight="1" x14ac:dyDescent="0.25">
      <c r="A15" s="5" t="s">
        <v>22</v>
      </c>
      <c r="B15" s="40" t="s">
        <v>27</v>
      </c>
      <c r="C15" s="41"/>
      <c r="D15" s="5" t="s">
        <v>10</v>
      </c>
      <c r="E15" s="11">
        <f>H15+I15</f>
        <v>3579.8040000000001</v>
      </c>
      <c r="F15" s="9">
        <v>0</v>
      </c>
      <c r="G15" s="9">
        <v>0</v>
      </c>
      <c r="H15" s="11">
        <v>2708.5</v>
      </c>
      <c r="I15" s="11">
        <v>871.30399999999997</v>
      </c>
      <c r="J15" s="12">
        <f>M15+N15</f>
        <v>0.16200000000000001</v>
      </c>
      <c r="K15" s="14">
        <v>0</v>
      </c>
      <c r="L15" s="14">
        <v>0</v>
      </c>
      <c r="M15" s="12">
        <v>0.05</v>
      </c>
      <c r="N15" s="12">
        <v>0.112</v>
      </c>
    </row>
    <row r="16" spans="1:14" ht="41.45" customHeight="1" x14ac:dyDescent="0.25">
      <c r="A16" s="10" t="s">
        <v>25</v>
      </c>
      <c r="B16" s="40" t="s">
        <v>26</v>
      </c>
      <c r="C16" s="41"/>
      <c r="D16" s="5"/>
      <c r="E16" s="11">
        <f>H16+I16</f>
        <v>144.73599999999999</v>
      </c>
      <c r="F16" s="9">
        <v>0</v>
      </c>
      <c r="G16" s="9">
        <v>0</v>
      </c>
      <c r="H16" s="11">
        <v>13.5</v>
      </c>
      <c r="I16" s="11">
        <v>131.23599999999999</v>
      </c>
      <c r="J16" s="12">
        <f>M16+N16</f>
        <v>2.1999999999999999E-2</v>
      </c>
      <c r="K16" s="14">
        <v>0</v>
      </c>
      <c r="L16" s="14">
        <v>0</v>
      </c>
      <c r="M16" s="12">
        <v>2E-3</v>
      </c>
      <c r="N16" s="12">
        <v>0.02</v>
      </c>
    </row>
    <row r="17" spans="1:14" ht="33.450000000000003" customHeight="1" x14ac:dyDescent="0.25">
      <c r="A17" s="5">
        <v>3</v>
      </c>
      <c r="B17" s="26" t="s">
        <v>14</v>
      </c>
      <c r="C17" s="26"/>
      <c r="D17" s="5" t="s">
        <v>9</v>
      </c>
      <c r="E17" s="11">
        <f>H17+I17</f>
        <v>14675.037</v>
      </c>
      <c r="F17" s="9">
        <v>0</v>
      </c>
      <c r="G17" s="9">
        <v>0</v>
      </c>
      <c r="H17" s="11">
        <v>7605.7890000000007</v>
      </c>
      <c r="I17" s="11">
        <v>7069.2479999999996</v>
      </c>
      <c r="J17" s="13">
        <f>J12-J14</f>
        <v>2.2530000000000001</v>
      </c>
      <c r="K17" s="14">
        <v>0</v>
      </c>
      <c r="L17" s="14">
        <v>0</v>
      </c>
      <c r="M17" s="13">
        <v>1.173</v>
      </c>
      <c r="N17" s="13">
        <v>1.08</v>
      </c>
    </row>
    <row r="18" spans="1:14" ht="42.65" customHeight="1" x14ac:dyDescent="0.25">
      <c r="A18" s="5">
        <v>4</v>
      </c>
      <c r="B18" s="26" t="s">
        <v>15</v>
      </c>
      <c r="C18" s="26"/>
      <c r="D18" s="5" t="s">
        <v>12</v>
      </c>
      <c r="E18" s="6">
        <f>E17/E12</f>
        <v>0.11904744984943111</v>
      </c>
      <c r="F18" s="9">
        <v>0</v>
      </c>
      <c r="G18" s="9">
        <v>0</v>
      </c>
      <c r="H18" s="6">
        <f>H17/E12</f>
        <v>6.1700000111948941E-2</v>
      </c>
      <c r="I18" s="6">
        <f>I17/I12</f>
        <v>9.4857737037599518E-2</v>
      </c>
      <c r="J18" s="7">
        <f>J17/J12</f>
        <v>0.11847294525950466</v>
      </c>
      <c r="K18" s="5">
        <v>0</v>
      </c>
      <c r="L18" s="5">
        <v>0</v>
      </c>
      <c r="M18" s="7">
        <f>M17/J12</f>
        <v>6.1681653257611616E-2</v>
      </c>
      <c r="N18" s="7">
        <f>N17/N12</f>
        <v>9.3937548925806733E-2</v>
      </c>
    </row>
    <row r="19" spans="1:14" x14ac:dyDescent="0.25">
      <c r="E19" s="15"/>
      <c r="F19" s="15"/>
      <c r="G19" s="15"/>
      <c r="H19" s="15"/>
      <c r="I19" s="15"/>
    </row>
    <row r="20" spans="1:14" x14ac:dyDescent="0.25">
      <c r="E20" s="8"/>
    </row>
  </sheetData>
  <mergeCells count="20">
    <mergeCell ref="B17:C17"/>
    <mergeCell ref="B18:C18"/>
    <mergeCell ref="A3:N3"/>
    <mergeCell ref="A5:N5"/>
    <mergeCell ref="A6:N6"/>
    <mergeCell ref="A8:N8"/>
    <mergeCell ref="B9:C11"/>
    <mergeCell ref="A9:A11"/>
    <mergeCell ref="E9:I9"/>
    <mergeCell ref="J9:N9"/>
    <mergeCell ref="J10:J11"/>
    <mergeCell ref="K10:N10"/>
    <mergeCell ref="B14:C14"/>
    <mergeCell ref="B15:C15"/>
    <mergeCell ref="B16:C16"/>
    <mergeCell ref="F1:I1"/>
    <mergeCell ref="F10:I10"/>
    <mergeCell ref="E10:E11"/>
    <mergeCell ref="D10:D11"/>
    <mergeCell ref="B12:C13"/>
  </mergeCells>
  <pageMargins left="0.78740157480314965" right="0.39370078740157483" top="0.42452830188679247" bottom="0.7874015748031496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3BF98-B45F-40A2-80C5-EF1C6AF7DD6E}">
  <dimension ref="A1:N20"/>
  <sheetViews>
    <sheetView view="pageLayout" topLeftCell="A5" workbookViewId="0">
      <selection activeCell="N19" sqref="N19"/>
    </sheetView>
  </sheetViews>
  <sheetFormatPr defaultColWidth="8.875" defaultRowHeight="14.3" x14ac:dyDescent="0.25"/>
  <cols>
    <col min="1" max="1" width="4.125" style="4" customWidth="1"/>
    <col min="2" max="2" width="12.375" style="4" customWidth="1"/>
    <col min="3" max="3" width="21.375" style="4" customWidth="1"/>
    <col min="4" max="4" width="7.25" style="4" hidden="1" customWidth="1"/>
    <col min="5" max="5" width="12.375" style="4" customWidth="1"/>
    <col min="6" max="9" width="9.625" style="4" customWidth="1"/>
    <col min="10" max="14" width="8.625" style="4" customWidth="1"/>
    <col min="15" max="16384" width="8.875" style="4"/>
  </cols>
  <sheetData>
    <row r="1" spans="1:14" x14ac:dyDescent="0.25">
      <c r="F1" s="16" t="s">
        <v>19</v>
      </c>
      <c r="G1" s="16"/>
      <c r="H1" s="16"/>
      <c r="I1" s="16"/>
    </row>
    <row r="2" spans="1:14" ht="4.75" customHeight="1" x14ac:dyDescent="0.25">
      <c r="F2" s="2"/>
      <c r="G2" s="2"/>
      <c r="H2" s="2"/>
      <c r="I2" s="2"/>
    </row>
    <row r="3" spans="1:14" ht="33.450000000000003" customHeight="1" x14ac:dyDescent="0.3">
      <c r="A3" s="27" t="s">
        <v>20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ht="6.3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4" ht="127.2" customHeight="1" x14ac:dyDescent="0.3">
      <c r="A5" s="28" t="s">
        <v>21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ht="20.399999999999999" customHeight="1" x14ac:dyDescent="0.3">
      <c r="A6" s="29" t="s">
        <v>24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ht="7.1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28.2" customHeight="1" x14ac:dyDescent="0.25">
      <c r="A8" s="30" t="s">
        <v>16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1:14" x14ac:dyDescent="0.25">
      <c r="A9" s="37" t="s">
        <v>13</v>
      </c>
      <c r="B9" s="31" t="s">
        <v>8</v>
      </c>
      <c r="C9" s="32"/>
      <c r="D9" s="5"/>
      <c r="E9" s="17" t="s">
        <v>18</v>
      </c>
      <c r="F9" s="18"/>
      <c r="G9" s="18"/>
      <c r="H9" s="18"/>
      <c r="I9" s="19"/>
      <c r="J9" s="17" t="s">
        <v>17</v>
      </c>
      <c r="K9" s="18"/>
      <c r="L9" s="18"/>
      <c r="M9" s="18"/>
      <c r="N9" s="19"/>
    </row>
    <row r="10" spans="1:14" ht="15.3" customHeight="1" x14ac:dyDescent="0.25">
      <c r="A10" s="38"/>
      <c r="B10" s="33"/>
      <c r="C10" s="34"/>
      <c r="D10" s="20" t="s">
        <v>6</v>
      </c>
      <c r="E10" s="20" t="s">
        <v>0</v>
      </c>
      <c r="F10" s="17" t="s">
        <v>5</v>
      </c>
      <c r="G10" s="18"/>
      <c r="H10" s="18"/>
      <c r="I10" s="19"/>
      <c r="J10" s="20" t="s">
        <v>0</v>
      </c>
      <c r="K10" s="17" t="s">
        <v>5</v>
      </c>
      <c r="L10" s="18"/>
      <c r="M10" s="18"/>
      <c r="N10" s="19"/>
    </row>
    <row r="11" spans="1:14" x14ac:dyDescent="0.25">
      <c r="A11" s="39"/>
      <c r="B11" s="35"/>
      <c r="C11" s="36"/>
      <c r="D11" s="21"/>
      <c r="E11" s="21"/>
      <c r="F11" s="5" t="s">
        <v>1</v>
      </c>
      <c r="G11" s="5" t="s">
        <v>2</v>
      </c>
      <c r="H11" s="5" t="s">
        <v>4</v>
      </c>
      <c r="I11" s="5" t="s">
        <v>3</v>
      </c>
      <c r="J11" s="21"/>
      <c r="K11" s="5" t="s">
        <v>1</v>
      </c>
      <c r="L11" s="5" t="s">
        <v>2</v>
      </c>
      <c r="M11" s="5" t="s">
        <v>4</v>
      </c>
      <c r="N11" s="5" t="s">
        <v>3</v>
      </c>
    </row>
    <row r="12" spans="1:14" ht="22.95" customHeight="1" x14ac:dyDescent="0.25">
      <c r="A12" s="5">
        <v>1</v>
      </c>
      <c r="B12" s="22" t="s">
        <v>7</v>
      </c>
      <c r="C12" s="23"/>
      <c r="D12" s="5" t="s">
        <v>9</v>
      </c>
      <c r="E12" s="11">
        <f>F12+G12+H12+I12</f>
        <v>111478.65</v>
      </c>
      <c r="F12" s="9">
        <v>0</v>
      </c>
      <c r="G12" s="9">
        <v>0</v>
      </c>
      <c r="H12" s="11">
        <v>44417.576999999997</v>
      </c>
      <c r="I12" s="11">
        <v>67061.073000000004</v>
      </c>
      <c r="J12" s="12">
        <f>K12+L12+M12+N12</f>
        <v>18.360499999999998</v>
      </c>
      <c r="K12" s="14">
        <v>0</v>
      </c>
      <c r="L12" s="14">
        <v>0</v>
      </c>
      <c r="M12" s="12">
        <v>7.293099999999999</v>
      </c>
      <c r="N12" s="12">
        <v>11.067399999999999</v>
      </c>
    </row>
    <row r="13" spans="1:14" hidden="1" x14ac:dyDescent="0.25">
      <c r="A13" s="5"/>
      <c r="B13" s="24"/>
      <c r="C13" s="25"/>
      <c r="D13" s="5" t="s">
        <v>10</v>
      </c>
      <c r="E13" s="11">
        <f>F13+G13+H13+I13</f>
        <v>0</v>
      </c>
      <c r="F13" s="9">
        <v>0</v>
      </c>
      <c r="G13" s="9">
        <v>0</v>
      </c>
      <c r="H13" s="11"/>
      <c r="I13" s="11"/>
      <c r="J13" s="12">
        <f>K13+L13+M13+N13</f>
        <v>0</v>
      </c>
      <c r="K13" s="14">
        <v>0</v>
      </c>
      <c r="L13" s="14">
        <v>0</v>
      </c>
      <c r="M13" s="12"/>
      <c r="N13" s="12"/>
    </row>
    <row r="14" spans="1:14" ht="23.6" customHeight="1" x14ac:dyDescent="0.25">
      <c r="A14" s="5">
        <v>2</v>
      </c>
      <c r="B14" s="26" t="s">
        <v>11</v>
      </c>
      <c r="C14" s="26"/>
      <c r="D14" s="5" t="s">
        <v>9</v>
      </c>
      <c r="E14" s="11">
        <f t="shared" ref="E14:E17" si="0">F14+G14+H14+I14</f>
        <v>97890.702999999994</v>
      </c>
      <c r="F14" s="9">
        <v>0</v>
      </c>
      <c r="G14" s="9">
        <v>0</v>
      </c>
      <c r="H14" s="11">
        <v>37539.343999999997</v>
      </c>
      <c r="I14" s="11">
        <v>60351.358999999997</v>
      </c>
      <c r="J14" s="12">
        <f t="shared" ref="J14" si="1">K14+L14+M14+N14</f>
        <v>16.130941666666665</v>
      </c>
      <c r="K14" s="14">
        <v>0</v>
      </c>
      <c r="L14" s="14">
        <v>0</v>
      </c>
      <c r="M14" s="12">
        <v>6.1602583333333341</v>
      </c>
      <c r="N14" s="12">
        <v>9.9706833333333318</v>
      </c>
    </row>
    <row r="15" spans="1:14" ht="31.45" customHeight="1" x14ac:dyDescent="0.25">
      <c r="A15" s="5" t="s">
        <v>22</v>
      </c>
      <c r="B15" s="40" t="s">
        <v>23</v>
      </c>
      <c r="C15" s="41"/>
      <c r="D15" s="5" t="s">
        <v>10</v>
      </c>
      <c r="E15" s="11">
        <f>H15+I15</f>
        <v>3555.0070000000005</v>
      </c>
      <c r="F15" s="9">
        <v>0</v>
      </c>
      <c r="G15" s="9">
        <v>0</v>
      </c>
      <c r="H15" s="11">
        <v>2695.4010000000003</v>
      </c>
      <c r="I15" s="11">
        <v>859.60600000000022</v>
      </c>
      <c r="J15" s="12">
        <f>M15+N15</f>
        <v>9.3107166666666685E-2</v>
      </c>
      <c r="K15" s="14">
        <v>0</v>
      </c>
      <c r="L15" s="14">
        <v>0</v>
      </c>
      <c r="M15" s="12">
        <v>6.0511083333333347E-2</v>
      </c>
      <c r="N15" s="12">
        <v>3.2596083333333331E-2</v>
      </c>
    </row>
    <row r="16" spans="1:14" ht="41.45" customHeight="1" x14ac:dyDescent="0.25">
      <c r="A16" s="10" t="s">
        <v>25</v>
      </c>
      <c r="B16" s="40" t="s">
        <v>26</v>
      </c>
      <c r="C16" s="41"/>
      <c r="D16" s="5"/>
      <c r="E16" s="11">
        <f>H16+I16</f>
        <v>133.12800000000001</v>
      </c>
      <c r="F16" s="9">
        <v>0</v>
      </c>
      <c r="G16" s="9">
        <v>0</v>
      </c>
      <c r="H16" s="11">
        <v>11.266999999999999</v>
      </c>
      <c r="I16" s="11">
        <v>121.861</v>
      </c>
      <c r="J16" s="12">
        <f>M16+N16</f>
        <v>2.1208333333333339E-2</v>
      </c>
      <c r="K16" s="14">
        <v>0</v>
      </c>
      <c r="L16" s="14">
        <v>0</v>
      </c>
      <c r="M16" s="12">
        <v>1.8750000000000006E-3</v>
      </c>
      <c r="N16" s="12">
        <v>1.9333333333333338E-2</v>
      </c>
    </row>
    <row r="17" spans="1:14" ht="33.450000000000003" customHeight="1" x14ac:dyDescent="0.25">
      <c r="A17" s="5">
        <v>3</v>
      </c>
      <c r="B17" s="26" t="s">
        <v>14</v>
      </c>
      <c r="C17" s="26"/>
      <c r="D17" s="5" t="s">
        <v>9</v>
      </c>
      <c r="E17" s="11">
        <f t="shared" si="0"/>
        <v>13587.946999999998</v>
      </c>
      <c r="F17" s="9">
        <v>0</v>
      </c>
      <c r="G17" s="9">
        <v>0</v>
      </c>
      <c r="H17" s="11">
        <v>6878.2329999999993</v>
      </c>
      <c r="I17" s="11">
        <v>6709.713999999999</v>
      </c>
      <c r="J17" s="13">
        <f>J12-J14</f>
        <v>2.2295583333333333</v>
      </c>
      <c r="K17" s="14">
        <v>0</v>
      </c>
      <c r="L17" s="14">
        <v>0</v>
      </c>
      <c r="M17" s="13">
        <v>1.1328416666666667</v>
      </c>
      <c r="N17" s="13">
        <v>1.0967166666666668</v>
      </c>
    </row>
    <row r="18" spans="1:14" ht="42.65" customHeight="1" x14ac:dyDescent="0.25">
      <c r="A18" s="5">
        <v>4</v>
      </c>
      <c r="B18" s="26" t="s">
        <v>15</v>
      </c>
      <c r="C18" s="26"/>
      <c r="D18" s="5" t="s">
        <v>12</v>
      </c>
      <c r="E18" s="6">
        <f>E17/E12</f>
        <v>0.12188833467215471</v>
      </c>
      <c r="F18" s="9">
        <v>0</v>
      </c>
      <c r="G18" s="9">
        <v>0</v>
      </c>
      <c r="H18" s="6">
        <f>H17/E12</f>
        <v>6.1700002646246609E-2</v>
      </c>
      <c r="I18" s="6">
        <f>I17/I12</f>
        <v>0.10005378231869327</v>
      </c>
      <c r="J18" s="7">
        <f>J17/J12</f>
        <v>0.12143233208972161</v>
      </c>
      <c r="K18" s="5">
        <v>0</v>
      </c>
      <c r="L18" s="5">
        <v>0</v>
      </c>
      <c r="M18" s="7">
        <f>M17/J12</f>
        <v>6.1699935550048574E-2</v>
      </c>
      <c r="N18" s="7">
        <f>N17/N12</f>
        <v>9.9094337122238904E-2</v>
      </c>
    </row>
    <row r="19" spans="1:14" x14ac:dyDescent="0.25">
      <c r="E19" s="15"/>
      <c r="F19" s="15"/>
      <c r="G19" s="15"/>
      <c r="H19" s="15"/>
      <c r="I19" s="15"/>
    </row>
    <row r="20" spans="1:14" x14ac:dyDescent="0.25">
      <c r="E20" s="8"/>
    </row>
  </sheetData>
  <mergeCells count="20">
    <mergeCell ref="A9:A11"/>
    <mergeCell ref="B9:C11"/>
    <mergeCell ref="E9:I9"/>
    <mergeCell ref="J9:N9"/>
    <mergeCell ref="D10:D11"/>
    <mergeCell ref="F10:I10"/>
    <mergeCell ref="J10:J11"/>
    <mergeCell ref="K10:N10"/>
    <mergeCell ref="F1:I1"/>
    <mergeCell ref="A3:N3"/>
    <mergeCell ref="A5:N5"/>
    <mergeCell ref="A6:N6"/>
    <mergeCell ref="A8:N8"/>
    <mergeCell ref="B18:C18"/>
    <mergeCell ref="E10:E11"/>
    <mergeCell ref="B12:C13"/>
    <mergeCell ref="B14:C14"/>
    <mergeCell ref="B15:C15"/>
    <mergeCell ref="B16:C16"/>
    <mergeCell ref="B17:C17"/>
  </mergeCells>
  <pageMargins left="0.78740157480314965" right="0.39370078740157483" top="0.42452830188679247" bottom="0.7874015748031496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абз.2 ппг п19</vt:lpstr>
      <vt:lpstr>абз.2 ппг п19 2020г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О.Г. Сливенко</dc:creator>
  <cp:lastModifiedBy>О.Г. Сливенко</cp:lastModifiedBy>
  <cp:lastPrinted>2022-02-24T16:15:33Z</cp:lastPrinted>
  <dcterms:created xsi:type="dcterms:W3CDTF">2019-02-18T12:07:26Z</dcterms:created>
  <dcterms:modified xsi:type="dcterms:W3CDTF">2024-03-04T06:44:30Z</dcterms:modified>
</cp:coreProperties>
</file>